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mc:AlternateContent xmlns:mc="http://schemas.openxmlformats.org/markup-compatibility/2006">
    <mc:Choice Requires="x15">
      <x15ac:absPath xmlns:x15ac="http://schemas.microsoft.com/office/spreadsheetml/2010/11/ac" url="F:\ESF 2022-2027\TAT käskkiri\KEELEÕPPE TAT\EISi kooskõlastus\"/>
    </mc:Choice>
  </mc:AlternateContent>
  <xr:revisionPtr revIDLastSave="0" documentId="13_ncr:1_{169E78BC-D1FF-404E-81F7-C62683A23660}" xr6:coauthVersionLast="36" xr6:coauthVersionMax="36" xr10:uidLastSave="{00000000-0000-0000-0000-000000000000}"/>
  <bookViews>
    <workbookView xWindow="0" yWindow="0" windowWidth="23040" windowHeight="9060" xr2:uid="{00000000-000D-0000-FFFF-FFFF00000000}"/>
  </bookViews>
  <sheets>
    <sheet name=" Riskihindamine"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1" l="1"/>
  <c r="I14" i="1"/>
  <c r="D18" i="1" l="1"/>
  <c r="E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7"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<sst xmlns="http://schemas.openxmlformats.org/spreadsheetml/2006/main" count="64" uniqueCount="64">
  <si>
    <t>HINNANG</t>
  </si>
  <si>
    <t>Max. SKOOR</t>
  </si>
  <si>
    <t>Kokku skoor</t>
  </si>
  <si>
    <t>KOONDHINNANG</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</si>
  <si>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</si>
  <si>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</si>
  <si>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Kontrollikoht</t>
  </si>
  <si>
    <t>Hinnatavale meetmele sarnase sisuga EL ja/või siseriiklikke toetusmeetmeid ei rakendata.</t>
  </si>
  <si>
    <t xml:space="preserve">Erinevatele riskitunnustele antakse erinev arv punkte skaalal 0-3 sõltuvalt riskitunnuse otsesest seosest konkreetse riskiga.
</t>
  </si>
  <si>
    <t>Korruptsioon ja huvide konflikt</t>
  </si>
  <si>
    <t xml:space="preserve">Kas elluviija/toetuse saaja on kohustatud läbi viima riigihankeid. </t>
  </si>
  <si>
    <t>Elluviijad/toetuse saajad on riigiasutused/riigi hallatavad asutused ja riigihangete läbiviijaks on eksperdid või riigiasutus (allasutus), kellele on antud vastav ülesanne.</t>
  </si>
  <si>
    <t xml:space="preserve">Toetuse kasutamine ei ole läbipaistev ja/või ei toimu konkurentsi ära kasutades.  </t>
  </si>
  <si>
    <t xml:space="preserve">Elluviijad/toetuse saajad on avalik-õiguslikud juriidilised isikud, kelle hangete läbiviimise eest vastutab vastav riigiasutus, kellel on antud ülesanne riigihangete läbiviimiseks </t>
  </si>
  <si>
    <t>Elluviijad/toetuse saajad on juriidilised isikud, kellel puudub riigihanke läbiviimise kohustus</t>
  </si>
  <si>
    <t>RISKIHINDAMINE</t>
  </si>
  <si>
    <t>MEEDE:</t>
  </si>
  <si>
    <t>Elluviijad/toetuse saajad on avalik-õiguslikud juriidilised isikud, kes viivad hankeid läbi iseseisvalt. 
 Või
Juriidilised isikud, kellel puudub riigihanke läbiviimise kohustus, kuid on õigusaktiga kehtestatud kohustus ostu/teenuse riigihangete registris avaldamine</t>
  </si>
  <si>
    <r>
      <t>Selgitus riski hindamisel</t>
    </r>
    <r>
      <rPr>
        <sz val="11"/>
        <rFont val="Times New Roman"/>
        <family val="1"/>
        <charset val="186"/>
      </rPr>
      <t>.
 Rakendamisel juba toimivad maandamistegevused ja -meetmed, mis riskiskoori mõjutavad.</t>
    </r>
  </si>
  <si>
    <t>Rakendatakse hinnatavale meetmele sarnase sisuga EL ja siseriiklikke toetusmeetmeid ja elluviija on riigiasutus ja/või raamatupidamine toimub tsentraalselt (RTK-s) ja on tagatud asutusesisesed täiendavad kontrollid kulude jaotamise osas.</t>
  </si>
  <si>
    <t>Riskitaseme määramise eesmärgiks on leida, millised asjaolud muudavad meetmed riskantsemateks. Hinnatakse 4 tegurit.</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</si>
  <si>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</si>
  <si>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</si>
  <si>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Keskkonnamõjudega ei ole arvestatud</t>
  </si>
  <si>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</si>
  <si>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</si>
  <si>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</si>
  <si>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</si>
  <si>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</si>
  <si>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</si>
  <si>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</si>
  <si>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</si>
  <si>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</si>
  <si>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 xml:space="preserve">Mitteametlikud põhimõtted eksisteerivad, aga need ei ole kirjas asutusesisestes dokumentides või teadaolevalt on esinenud juhtumeid viimase 2 aasta jooksul. </t>
  </si>
  <si>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</si>
  <si>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</si>
  <si>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0
Risk puudub</t>
  </si>
  <si>
    <t>1
Madal risk</t>
  </si>
  <si>
    <t>2
Keskmine risk</t>
  </si>
  <si>
    <t>3
Kõrge risk</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</si>
  <si>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</si>
  <si>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r>
      <t>Ettepanekud riski maandamiseks ja kontrollifookuse suunamisel
(</t>
    </r>
    <r>
      <rPr>
        <sz val="11"/>
        <color theme="1"/>
        <rFont val="Times New Roman"/>
        <family val="1"/>
        <charset val="186"/>
      </rPr>
      <t>täida, kui hinnatud skoor on 2 või 3)</t>
    </r>
  </si>
  <si>
    <t xml:space="preserve">Hinnatud SKOOR </t>
  </si>
  <si>
    <t>Hinnang „Madal“ – 0 kuni 5 punkti</t>
  </si>
  <si>
    <t xml:space="preserve">Hinnang „Keskmine“ – 6 kuni 11 punkti </t>
  </si>
  <si>
    <t xml:space="preserve">Hinnang „Kõrge“ – 12 kuni 15 punkti </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</si>
  <si>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</si>
  <si>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</si>
  <si>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</si>
  <si>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Riski maandamiseks on olemas asutusesisesed korrad ja tingimused.</t>
  </si>
  <si>
    <t>Riigiabi ja/või vähese tähtusega abi esinemise kohaldumine</t>
  </si>
  <si>
    <t xml:space="preserve">Riigiabi analüüs sisaldub toetuse andmise ja kasutamise tingimuste ja korra seletuskirjas. </t>
  </si>
  <si>
    <t>Kohaldub riigihangete seadus ja asutusesisene kord.</t>
  </si>
  <si>
    <t xml:space="preserve">DNSH analüüs sisaldub toetuse andmise ja kasutamise tingimuste ja korra seletuskirjas. </t>
  </si>
  <si>
    <t xml:space="preserve">Tegevuste elluviijal ja rakenduasutusel on olemas ülevaade sarnase sisuga tegevuste elluviimisest meetme nimekirja alusel ja toetuse andmise käskkirjade kooskõlastamise protsessis. Meetme nimekirja mittekuuluvate, kuid sarnase sisuga tegevuste rahastamisel peab toetuse saajal (elluviija) sellest rakendusasutust teavitama. </t>
  </si>
  <si>
    <t>Tegevuste elluviijaks (toetuse saaja) on Justiitsministeerium, kes on riigihangete seaduse tähenduses hankija. Väikeostude läbiviimiseks on kehtestatud asutusesisene riigihangete korraldamise ja lepingute sõlmimise kord.</t>
  </si>
  <si>
    <t>Pettuserisk - Topeltfinantseerimine</t>
  </si>
  <si>
    <t>Seletuskirja lisa 3 „Korruptsiooni või huvide konflikti, riigiabi või vähese tähtsusega abi, pettuse või topeltfinantseerimise, toetuse kasutamise läbipaistvuse ja keskkonnamõjudega seotud riskide hindamine“</t>
  </si>
  <si>
    <t>Ühtekuuluvuspoliitika fondide rakenduskava 2021–2027 poliitikaeesmärgiga nr 4 „Sotsiaalsem Eesti“ EL erieesmärgiga h „soodustada aktiivset kaasamist, et edendada võrdseid võimalusi, diskrimineerimiskeeldu ja aktiivset osalemist, ning parandada eelkõige ebasoodsas olukorras olevate rühmade tööalast konkurentsivõimet“ elluviimine</t>
  </si>
  <si>
    <t>Rakenduskava meetme 21.4.7.8 „Karistuste täideviimise korraldamine“ sekkumise „Kinnipeetavate konkurentsivõime suurendamine läbi nende parema lõimimise, sh eesti keele oskuse parandamise.  Sihtrühm: kinnipeetavad, võimalikud teenuse osutajad“ toetuse andmise ja kasutamise tingimused ja kord.</t>
  </si>
  <si>
    <t xml:space="preserve">Toetuse elluviija (toetuse saaja) on Justiitsministeeriumi vanglate osakonna taasühiskonnastamise talitus, kes peab enda tegevuses järgima mh järgmisi asutusesiseseid kordasid: 1)  justiitsministri 23.10.2017 käskkiri nr 91 "Riigihangete korraldamise ja lepingute sõlmimise kord" punkt 6 "Huvide konflikti ja korruptsioonivastased meetmed ning teenistuja teavitamiskohustus" 2) kantsleri 13.01.2022 käskkiri nr 5 "Justiitsministeeriumi teenistujate üldine töökorraldus (sisekorraeeskiri)" punkt 5 "Korruptsioonivastased meetmed ja ametniku teavitamiskohustus" 3) töövõtulepingute üldtingimused punkt 3.6, mis käsitleb töövõtja teavitamiskohustus huvide konflikti tekkimisel. Üldtingimused on Justiitsministeeriumis sõlmitavate lepingute kohustuslik lisa. 
</t>
  </si>
  <si>
    <t>Toetuse andmise ja kasutamise tingimuste ja korra seletuskirja 2. peatükis punktis 1 "Reguleerimisala, seosed Eesti riigi eesmräkide ja progrmmidega" on välja toodud toetavate tegevuste seosed teiste arengukavade, programmide ja sekkumisega ning selgitatud toetatavate tegevuste seost ja erinevust sarnaste tegevustegat. Toetuse saaja (elluviija) järgib samas valdkonnas toimuvaid sarnaseid tegevusi ja tagab toetatavate tegevuste sisulise erisuse teistest tegevustest. Sarnaste toetatavate tegevuste ülevaade sisaldub meetme nimekirjas. Toetuse saaja (elluviija) peab rakendusasutust teavitama kui toetatavate tegevustega samalaadsetele tegevustele on taotletud toetust teistest meetmetest või muudest välisabi vahenditest (käskkirja p 11.2.9).</t>
  </si>
  <si>
    <t>Toetuse andmise ja kasutamise tingimuste ja korra seletuskirja 2. peatüki punktis 1 "Reguleerimisala, seosed Eesti riigi eesmräkide ja progrmmidega" (d "Toetuse taotleja suutlikkus projekti ellu viia") ja 9. peatükis "Riigiabi ja vähese tähtsusega abi" on analüüsitud riigiabi reeglite kohaldumist.</t>
  </si>
  <si>
    <t xml:space="preserve"> 
Toetuse andmise ja kasutamise tingimuste ja korra seletuskirja 2. peatüki punktis 1 "Reguleerimisala, seosed Eesti riigi eesmräkide ja progrmmidega" (e) "Projekti kooskõla Eesti pikaajalise arengustrateegia „Eesti 2035“ aluspõhimõtete ja sihtidega ning „ei kahjusta oluliselt“ põhimõttega") on käsitletud DNSH põhimõtte kohaldumist.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</si>
</sst>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54">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Fill="1" applyAlignment="1">
      <alignment horizontal="center" vertical="top"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xf>
    <xf numFmtId="16" fontId="4" fillId="0" borderId="0" xfId="0" applyNumberFormat="1" applyFont="1" applyAlignment="1">
      <alignment vertical="top" wrapText="1"/>
    </xf>
    <xf numFmtId="0" fontId="4" fillId="0" borderId="0" xfId="0" applyFont="1" applyBorder="1" applyAlignment="1">
      <alignment horizontal="left" vertical="center" wrapText="1"/>
    </xf>
    <xf numFmtId="0" fontId="5" fillId="0" borderId="0" xfId="0" applyFont="1" applyFill="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right" vertical="center" wrapText="1"/>
    </xf>
    <xf numFmtId="0" fontId="4" fillId="6" borderId="0" xfId="0" applyFont="1" applyFill="1" applyAlignment="1">
      <alignment horizontal="left" vertical="center" wrapText="1"/>
    </xf>
    <xf numFmtId="0" fontId="3" fillId="6" borderId="0" xfId="0" applyFont="1" applyFill="1" applyAlignment="1">
      <alignment horizontal="left" vertical="center" wrapText="1"/>
    </xf>
    <xf numFmtId="0" fontId="10" fillId="0" borderId="1" xfId="0" applyFont="1" applyBorder="1" applyAlignment="1">
      <alignment vertical="center" wrapText="1"/>
    </xf>
    <xf numFmtId="0" fontId="5" fillId="0" borderId="1" xfId="0" applyFont="1" applyBorder="1" applyAlignment="1">
      <alignment horizontal="lef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pplyProtection="1">
      <alignment horizontal="center" vertical="center" wrapText="1"/>
    </xf>
    <xf numFmtId="0" fontId="5" fillId="0" borderId="3" xfId="0" applyFont="1" applyBorder="1" applyAlignment="1">
      <alignment horizontal="left" vertical="center" wrapText="1"/>
    </xf>
    <xf numFmtId="0" fontId="5" fillId="0" borderId="0" xfId="0" applyFont="1" applyAlignment="1">
      <alignment vertical="center"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cellXfs>
  <cellStyles count="3">
    <cellStyle name="Hea" xfId="1" builtinId="26"/>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
  <sheetViews>
    <sheetView tabSelected="1" zoomScale="65" zoomScaleNormal="65" workbookViewId="0">
      <pane xSplit="2" ySplit="8" topLeftCell="C16" activePane="bottomRight" state="frozen"/>
      <selection pane="topRight" activeCell="D1" sqref="D1"/>
      <selection pane="bottomLeft" activeCell="A9" sqref="A9"/>
      <selection pane="bottomRight" activeCell="I11" sqref="I11"/>
    </sheetView>
  </sheetViews>
  <sheetFormatPr defaultColWidth="9.109375" defaultRowHeight="34.200000000000003" customHeight="1" x14ac:dyDescent="0.3"/>
  <cols>
    <col min="1" max="1" width="29.5546875" style="5" customWidth="1"/>
    <col min="2" max="2" width="45.5546875" style="1" customWidth="1"/>
    <col min="3" max="3" width="31.44140625" style="1" customWidth="1"/>
    <col min="4" max="4" width="32.6640625" style="1" customWidth="1"/>
    <col min="5" max="5" width="32.33203125" style="1" customWidth="1"/>
    <col min="6" max="6" width="33.6640625" style="1" customWidth="1"/>
    <col min="7" max="7" width="8.44140625" style="2" customWidth="1"/>
    <col min="8" max="8" width="55.33203125" style="3" customWidth="1"/>
    <col min="9" max="9" width="9.88671875" style="4" customWidth="1"/>
    <col min="10" max="10" width="35.21875" style="1" customWidth="1"/>
    <col min="11" max="16384" width="9.109375" style="1"/>
  </cols>
  <sheetData>
    <row r="1" spans="1:10" ht="118.8" customHeight="1" x14ac:dyDescent="0.3">
      <c r="A1" s="48" t="s">
        <v>57</v>
      </c>
      <c r="B1" s="48"/>
      <c r="C1" s="48"/>
      <c r="D1" s="48"/>
      <c r="E1" s="48"/>
    </row>
    <row r="2" spans="1:10" s="31" customFormat="1" ht="81" customHeight="1" x14ac:dyDescent="0.3">
      <c r="A2" s="30" t="s">
        <v>15</v>
      </c>
      <c r="B2" s="39" t="s">
        <v>16</v>
      </c>
      <c r="C2" s="40" t="s">
        <v>58</v>
      </c>
      <c r="D2" s="40" t="s">
        <v>59</v>
      </c>
      <c r="E2" s="40"/>
      <c r="F2" s="40"/>
      <c r="G2" s="40"/>
      <c r="H2" s="40"/>
      <c r="I2" s="41"/>
    </row>
    <row r="3" spans="1:10" ht="13.95" customHeight="1" x14ac:dyDescent="0.3">
      <c r="A3" s="35" t="s">
        <v>20</v>
      </c>
      <c r="B3" s="35"/>
      <c r="C3" s="35"/>
      <c r="D3" s="35"/>
      <c r="E3" s="35"/>
      <c r="I3" s="16"/>
    </row>
    <row r="4" spans="1:10" ht="13.95" customHeight="1" x14ac:dyDescent="0.3">
      <c r="A4" s="33" t="s">
        <v>8</v>
      </c>
      <c r="B4" s="33"/>
      <c r="C4" s="33"/>
      <c r="D4" s="33"/>
      <c r="E4" s="33"/>
    </row>
    <row r="5" spans="1:10" ht="13.8" x14ac:dyDescent="0.3">
      <c r="A5" s="32" t="s">
        <v>4</v>
      </c>
      <c r="B5" s="32"/>
      <c r="C5" s="32"/>
      <c r="D5" s="32"/>
      <c r="E5" s="32"/>
      <c r="F5" s="33"/>
      <c r="G5" s="34"/>
      <c r="H5" s="35"/>
      <c r="I5" s="36"/>
      <c r="J5" s="33"/>
    </row>
    <row r="6" spans="1:10" ht="11.4" customHeight="1" x14ac:dyDescent="0.3"/>
    <row r="7" spans="1:10" s="6" customFormat="1" ht="13.8" x14ac:dyDescent="0.3">
      <c r="A7" s="51" t="s">
        <v>5</v>
      </c>
      <c r="B7" s="50" t="s">
        <v>6</v>
      </c>
      <c r="C7" s="50" t="s">
        <v>0</v>
      </c>
      <c r="D7" s="50"/>
      <c r="E7" s="50"/>
      <c r="F7" s="50"/>
      <c r="G7" s="53" t="s">
        <v>1</v>
      </c>
      <c r="H7" s="53" t="s">
        <v>18</v>
      </c>
      <c r="I7" s="52" t="s">
        <v>42</v>
      </c>
      <c r="J7" s="49" t="s">
        <v>41</v>
      </c>
    </row>
    <row r="8" spans="1:10" s="6" customFormat="1" ht="43.2" customHeight="1" x14ac:dyDescent="0.3">
      <c r="A8" s="51"/>
      <c r="B8" s="50"/>
      <c r="C8" s="25" t="s">
        <v>36</v>
      </c>
      <c r="D8" s="25" t="s">
        <v>37</v>
      </c>
      <c r="E8" s="25" t="s">
        <v>38</v>
      </c>
      <c r="F8" s="25" t="s">
        <v>39</v>
      </c>
      <c r="G8" s="53"/>
      <c r="H8" s="53"/>
      <c r="I8" s="52"/>
      <c r="J8" s="49"/>
    </row>
    <row r="9" spans="1:10" ht="207" x14ac:dyDescent="0.3">
      <c r="A9" s="43" t="s">
        <v>9</v>
      </c>
      <c r="B9" s="7" t="s">
        <v>46</v>
      </c>
      <c r="C9" s="28" t="s">
        <v>34</v>
      </c>
      <c r="D9" s="28" t="s">
        <v>35</v>
      </c>
      <c r="E9" s="28" t="s">
        <v>33</v>
      </c>
      <c r="F9" s="28" t="s">
        <v>40</v>
      </c>
      <c r="G9" s="8">
        <v>3</v>
      </c>
      <c r="H9" s="9" t="s">
        <v>60</v>
      </c>
      <c r="I9" s="10">
        <v>0</v>
      </c>
      <c r="J9" s="11" t="s">
        <v>49</v>
      </c>
    </row>
    <row r="10" spans="1:10" ht="126" customHeight="1" x14ac:dyDescent="0.3">
      <c r="A10" s="29" t="s">
        <v>50</v>
      </c>
      <c r="B10" s="9" t="s">
        <v>47</v>
      </c>
      <c r="C10" s="9" t="s">
        <v>29</v>
      </c>
      <c r="D10" s="9" t="s">
        <v>30</v>
      </c>
      <c r="E10" s="9" t="s">
        <v>31</v>
      </c>
      <c r="F10" s="9" t="s">
        <v>32</v>
      </c>
      <c r="G10" s="8">
        <v>3</v>
      </c>
      <c r="H10" s="9" t="s">
        <v>62</v>
      </c>
      <c r="I10" s="37">
        <v>0</v>
      </c>
      <c r="J10" s="38" t="s">
        <v>51</v>
      </c>
    </row>
    <row r="11" spans="1:10" ht="179.4" x14ac:dyDescent="0.3">
      <c r="A11" s="24" t="s">
        <v>56</v>
      </c>
      <c r="B11" s="7" t="s">
        <v>48</v>
      </c>
      <c r="C11" s="9" t="s">
        <v>7</v>
      </c>
      <c r="D11" s="9" t="s">
        <v>19</v>
      </c>
      <c r="E11" s="9" t="s">
        <v>21</v>
      </c>
      <c r="F11" s="9" t="s">
        <v>22</v>
      </c>
      <c r="G11" s="8">
        <v>3</v>
      </c>
      <c r="H11" s="9" t="s">
        <v>61</v>
      </c>
      <c r="I11" s="10">
        <v>1</v>
      </c>
      <c r="J11" s="11" t="s">
        <v>54</v>
      </c>
    </row>
    <row r="12" spans="1:10" ht="124.2" x14ac:dyDescent="0.3">
      <c r="A12" s="24" t="s">
        <v>12</v>
      </c>
      <c r="B12" s="42" t="s">
        <v>10</v>
      </c>
      <c r="C12" s="9" t="s">
        <v>11</v>
      </c>
      <c r="D12" s="9" t="s">
        <v>13</v>
      </c>
      <c r="E12" s="9" t="s">
        <v>17</v>
      </c>
      <c r="F12" s="9" t="s">
        <v>14</v>
      </c>
      <c r="G12" s="8">
        <v>3</v>
      </c>
      <c r="H12" s="9" t="s">
        <v>55</v>
      </c>
      <c r="I12" s="10">
        <v>0</v>
      </c>
      <c r="J12" s="11" t="s">
        <v>52</v>
      </c>
    </row>
    <row r="13" spans="1:10" ht="179.4" x14ac:dyDescent="0.3">
      <c r="A13" s="47" t="s">
        <v>23</v>
      </c>
      <c r="B13" s="9" t="s">
        <v>27</v>
      </c>
      <c r="C13" s="9" t="s">
        <v>24</v>
      </c>
      <c r="D13" s="9" t="s">
        <v>28</v>
      </c>
      <c r="E13" s="9" t="s">
        <v>25</v>
      </c>
      <c r="F13" s="9" t="s">
        <v>26</v>
      </c>
      <c r="G13" s="44">
        <v>3</v>
      </c>
      <c r="H13" s="9" t="s">
        <v>63</v>
      </c>
      <c r="I13" s="45">
        <v>0</v>
      </c>
      <c r="J13" s="38" t="s">
        <v>53</v>
      </c>
    </row>
    <row r="14" spans="1:10" ht="34.200000000000003" customHeight="1" x14ac:dyDescent="0.3">
      <c r="A14" s="12"/>
      <c r="B14" s="13"/>
      <c r="C14" s="13"/>
      <c r="D14" s="13"/>
      <c r="E14" s="13"/>
      <c r="F14" s="26" t="s">
        <v>2</v>
      </c>
      <c r="G14" s="27">
        <f>SUM(G9:G13)</f>
        <v>15</v>
      </c>
      <c r="H14" s="14"/>
      <c r="I14" s="15">
        <f>SUM(I11:I13)</f>
        <v>1</v>
      </c>
      <c r="J14" s="13"/>
    </row>
    <row r="15" spans="1:10" ht="12.6" customHeight="1" x14ac:dyDescent="0.3">
      <c r="G15" s="16"/>
    </row>
    <row r="16" spans="1:10" ht="12.6" customHeight="1" x14ac:dyDescent="0.3">
      <c r="G16" s="16"/>
    </row>
    <row r="17" spans="1:7" ht="15.6" customHeight="1" x14ac:dyDescent="0.3">
      <c r="A17" s="17" t="s">
        <v>43</v>
      </c>
      <c r="C17" s="16"/>
      <c r="D17" s="16"/>
      <c r="G17" s="16"/>
    </row>
    <row r="18" spans="1:7" ht="15.6" customHeight="1" x14ac:dyDescent="0.3">
      <c r="A18" s="17" t="s">
        <v>44</v>
      </c>
      <c r="C18" s="20" t="s">
        <v>3</v>
      </c>
      <c r="D18" s="16">
        <f>I14</f>
        <v>1</v>
      </c>
      <c r="E18" s="46" t="str">
        <f>IF(ISNUMBER(D18),(IF(D18&gt;=12,"kõrge risk",IF(D18&lt;=5,"madal risk","keskmine risk"))),"")</f>
        <v>madal risk</v>
      </c>
      <c r="F18" s="18"/>
      <c r="G18" s="16"/>
    </row>
    <row r="19" spans="1:7" ht="15.6" customHeight="1" x14ac:dyDescent="0.3">
      <c r="A19" s="17" t="s">
        <v>45</v>
      </c>
      <c r="C19" s="16"/>
      <c r="D19" s="16"/>
      <c r="F19" s="18"/>
      <c r="G19" s="16"/>
    </row>
    <row r="20" spans="1:7" ht="15.6" customHeight="1" x14ac:dyDescent="0.3">
      <c r="A20" s="19"/>
      <c r="G20" s="16"/>
    </row>
    <row r="21" spans="1:7" ht="15.6" customHeight="1" x14ac:dyDescent="0.3">
      <c r="G21" s="16"/>
    </row>
    <row r="22" spans="1:7" ht="34.200000000000003" customHeight="1" x14ac:dyDescent="0.3">
      <c r="D22" s="21"/>
      <c r="E22" s="2"/>
      <c r="G22" s="22"/>
    </row>
    <row r="23" spans="1:7" ht="34.200000000000003" customHeight="1" x14ac:dyDescent="0.3">
      <c r="D23" s="21"/>
      <c r="E23" s="2"/>
      <c r="G23" s="23"/>
    </row>
    <row r="24" spans="1:7" ht="34.200000000000003" customHeight="1" x14ac:dyDescent="0.3">
      <c r="D24" s="21"/>
    </row>
  </sheetData>
  <mergeCells count="7">
    <mergeCell ref="J7:J8"/>
    <mergeCell ref="C7:F7"/>
    <mergeCell ref="A7:A8"/>
    <mergeCell ref="B7:B8"/>
    <mergeCell ref="I7:I8"/>
    <mergeCell ref="G7:G8"/>
    <mergeCell ref="H7:H8"/>
  </mergeCells>
  <conditionalFormatting sqref="E18">
    <cfRule type="containsText" dxfId="2" priority="1" operator="containsText" text="kõrge risk">
      <formula>NOT(ISERROR(SEARCH("kõrge risk",E18)))</formula>
    </cfRule>
    <cfRule type="containsText" dxfId="1" priority="2" operator="containsText" text="keskmine risk">
      <formula>NOT(ISERROR(SEARCH("keskmine risk",E18)))</formula>
    </cfRule>
    <cfRule type="containsText" dxfId="0" priority="3" operator="containsText" text="madal risk">
      <formula>NOT(ISERROR(SEARCH("madal risk",E18)))</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 Riskihindamine</vt:lpstr>
    </vt:vector>
  </TitlesOfParts>
  <Company>RMIT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Anne-Ly Aalde</dc:creator>
  <cp:lastModifiedBy>Annika Leevand</cp:lastModifiedBy>
  <dcterms:created xsi:type="dcterms:W3CDTF">2020-05-05T05:18:25Z</dcterms:created>
  <dcterms:modified xsi:type="dcterms:W3CDTF">2023-05-30T12:15:23Z</dcterms:modified>
</cp:coreProperties>
</file>